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francesca_pazzagli_regione_emilia-romagna_it/Documents/1.1.6 bando 484/modulistica/"/>
    </mc:Choice>
  </mc:AlternateContent>
  <xr:revisionPtr revIDLastSave="238" documentId="8_{F05823CC-ED81-4BA4-91B3-0605E36B374A}" xr6:coauthVersionLast="47" xr6:coauthVersionMax="47" xr10:uidLastSave="{8F1140DC-F2F3-4BFA-A7B9-23C87DC1744B}"/>
  <bookViews>
    <workbookView minimized="1" xWindow="828" yWindow="816" windowWidth="21600" windowHeight="11328" xr2:uid="{4EF8BB99-8036-4BE7-8B0A-0F548361B383}"/>
  </bookViews>
  <sheets>
    <sheet name="Ammortamento" sheetId="2" r:id="rId1"/>
    <sheet name="Foglio1" sheetId="3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S13" i="2" l="1"/>
  <c r="N12" i="2"/>
  <c r="P12" i="2"/>
  <c r="W13" i="2"/>
  <c r="U13" i="2"/>
  <c r="W14" i="2"/>
  <c r="P14" i="2" s="1"/>
  <c r="U14" i="2"/>
  <c r="S14" i="2"/>
  <c r="S15" i="2"/>
  <c r="U15" i="2"/>
  <c r="W15" i="2"/>
  <c r="P15" i="2" s="1"/>
  <c r="S16" i="2"/>
  <c r="U16" i="2"/>
  <c r="W16" i="2"/>
  <c r="S17" i="2"/>
  <c r="U17" i="2"/>
  <c r="W17" i="2"/>
  <c r="S18" i="2"/>
  <c r="U18" i="2"/>
  <c r="W18" i="2"/>
  <c r="S19" i="2"/>
  <c r="U19" i="2"/>
  <c r="W19" i="2"/>
  <c r="S20" i="2"/>
  <c r="U20" i="2"/>
  <c r="W20" i="2"/>
  <c r="P20" i="2" s="1"/>
  <c r="O12" i="2"/>
  <c r="P17" i="2" l="1"/>
  <c r="P18" i="2"/>
  <c r="P13" i="2"/>
  <c r="O17" i="2"/>
  <c r="O16" i="2"/>
  <c r="O13" i="2"/>
  <c r="O18" i="2"/>
  <c r="O15" i="2"/>
  <c r="O14" i="2"/>
  <c r="O19" i="2"/>
  <c r="O20" i="2"/>
  <c r="P16" i="2"/>
  <c r="N20" i="2"/>
  <c r="P19" i="2"/>
  <c r="N17" i="2"/>
  <c r="N16" i="2"/>
  <c r="N19" i="2"/>
  <c r="N18" i="2"/>
  <c r="N15" i="2"/>
  <c r="N13" i="2"/>
  <c r="N14" i="2"/>
  <c r="Q14" i="2" l="1"/>
  <c r="Q17" i="2"/>
  <c r="Q16" i="2"/>
  <c r="Q15" i="2"/>
  <c r="Q18" i="2"/>
  <c r="Q20" i="2"/>
  <c r="Q13" i="2"/>
  <c r="Q19" i="2"/>
</calcChain>
</file>

<file path=xl/sharedStrings.xml><?xml version="1.0" encoding="utf-8"?>
<sst xmlns="http://schemas.openxmlformats.org/spreadsheetml/2006/main" count="34" uniqueCount="33">
  <si>
    <t>BENEFICIARIO</t>
  </si>
  <si>
    <t>CUP</t>
  </si>
  <si>
    <t xml:space="preserve">I dati necessari per compilare la tabella sottostante devono coincidere con quanto riportato nell'idonea attestazione da bilancio o libro cespiti (se in uso secondo la normativa) sull'ammortamento effettivo dell'attrezzatura con la relativa sottoscrizione da parte del collegio dei revisori dell'adeguato periodo di ammortamento </t>
  </si>
  <si>
    <t>Verifica finale</t>
  </si>
  <si>
    <t>Tipo</t>
  </si>
  <si>
    <t>Fornitore</t>
  </si>
  <si>
    <t>Numero fattura</t>
  </si>
  <si>
    <t>Data fattura</t>
  </si>
  <si>
    <r>
      <t xml:space="preserve">data del cespite pronto per l'uso
</t>
    </r>
    <r>
      <rPr>
        <b/>
        <sz val="10"/>
        <rFont val="Calibri"/>
        <family val="2"/>
        <scheme val="minor"/>
      </rPr>
      <t>(data di consegna al laboratorio risultante da DDT)</t>
    </r>
  </si>
  <si>
    <t>N° di Registrazione in inventario</t>
  </si>
  <si>
    <t xml:space="preserve"> Importo del bene registrato nel libro cespiti
</t>
  </si>
  <si>
    <t>Periodo di ammortamento
(n. anni)</t>
  </si>
  <si>
    <t>% di utilizzo del bene destinata al progetto</t>
  </si>
  <si>
    <t>attrezzature nuove</t>
  </si>
  <si>
    <t>nuove strumentazioni</t>
  </si>
  <si>
    <t>software specialistico</t>
  </si>
  <si>
    <t>DATA</t>
  </si>
  <si>
    <t>FIRMA DEL LEGALE RAPPRESENTANTE</t>
  </si>
  <si>
    <t>______________________</t>
  </si>
  <si>
    <t>_________________________________________________</t>
  </si>
  <si>
    <t>Quota in ammortamento previsto per l'anno
2024</t>
  </si>
  <si>
    <t>Quota in ammortamento previsto per l'anno
2025</t>
  </si>
  <si>
    <t>Inserire data di FINE PROGETTO a seguito di PROROGA approvata</t>
  </si>
  <si>
    <t>Data scadenza
I SAL</t>
  </si>
  <si>
    <t>Sede di utilizzo del bene</t>
  </si>
  <si>
    <t>Inserire data di INIZIO PROGETTO (coincidente con la data di ammissibilità della spesa = data di acquisizione del Cup)</t>
  </si>
  <si>
    <t xml:space="preserve">PR-FESR Emilia-Romagna 2021-2027
Priorità 1 - Azione 1.1.6, D.G.R. n. 484/2024 e 701/2024 
Bando per lo sviluppo di Incubatori e Acceleratori </t>
  </si>
  <si>
    <t>Data scadenza
saldo</t>
  </si>
  <si>
    <t>Data scadenza
saldo con proroga</t>
  </si>
  <si>
    <t>Quota in ammortamento previsto per l'anno
2026</t>
  </si>
  <si>
    <t>Inserire data di PRESENTAZIONE 1 SAL</t>
  </si>
  <si>
    <t>NUMERO PROGETTO
 (come da concessione)</t>
  </si>
  <si>
    <t>Inserire data di FINE PROGETTO/saldo unica soluzione (  data fine effettiva di erogazione dei
rispettivi servizi di incubazione e/o accelerazione, pari o antecedente al 31/12/2025)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</si>
</sst>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-* #,##0.00\ _€_-;\-* #,##0.00\ _€_-;_-* &quot;-&quot;??\ _€_-;_-@_-"/>
    <numFmt numFmtId="165" formatCode="[$-410]General"/>
    <numFmt numFmtId="166" formatCode="[$-410]#,##0"/>
    <numFmt numFmtId="167" formatCode="_-[$€]\ * #,##0.00_-;\-[$€]\ * #,##0.00_-;_-[$€]\ * &quot;-&quot;??_-;_-@_-"/>
    <numFmt numFmtId="168" formatCode="#,##0.00\ _€"/>
    <numFmt numFmtId="169" formatCode="0.000000000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Tahoma"/>
      <family val="2"/>
    </font>
    <font>
      <b/>
      <sz val="10"/>
      <color indexed="62"/>
      <name val="Arial Narrow"/>
      <family val="2"/>
    </font>
    <font>
      <b/>
      <sz val="11"/>
      <color indexed="62"/>
      <name val="Arial Narrow"/>
      <family val="2"/>
    </font>
    <font>
      <sz val="16"/>
      <name val="Arial Narrow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333399"/>
      <name val="Arial"/>
      <family val="2"/>
    </font>
    <font>
      <sz val="8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sz val="1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42"/>
        <bgColor indexed="42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165" fontId="2" fillId="0" borderId="0"/>
    <xf numFmtId="167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3" fillId="0" borderId="0"/>
  </cellStyleXfs>
  <cellXfs count="59">
    <xf numFmtId="0" fontId="0" fillId="0" borderId="0" xfId="0"/>
    <xf numFmtId="166" fontId="4" fillId="0" borderId="1" xfId="1" applyNumberFormat="1" applyFont="1" applyBorder="1" applyAlignment="1">
      <alignment horizontal="right" vertical="center" wrapText="1"/>
    </xf>
    <xf numFmtId="14" fontId="0" fillId="0" borderId="0" xfId="0" applyNumberFormat="1"/>
    <xf numFmtId="14" fontId="11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12" fillId="4" borderId="1" xfId="0" applyFont="1" applyFill="1" applyBorder="1" applyAlignment="1" applyProtection="1">
      <alignment horizontal="center" vertical="center" wrapText="1"/>
      <protection locked="0"/>
    </xf>
    <xf numFmtId="0" fontId="11" fillId="4" borderId="1" xfId="0" applyFont="1" applyFill="1" applyBorder="1" applyAlignment="1" applyProtection="1">
      <alignment horizontal="center" vertical="center" wrapText="1"/>
      <protection locked="0"/>
    </xf>
    <xf numFmtId="0" fontId="14" fillId="0" borderId="0" xfId="6" applyFont="1"/>
    <xf numFmtId="165" fontId="14" fillId="0" borderId="0" xfId="1" applyFont="1" applyAlignment="1">
      <alignment horizontal="center" vertical="center"/>
    </xf>
    <xf numFmtId="165" fontId="14" fillId="0" borderId="0" xfId="1" applyFont="1" applyAlignment="1">
      <alignment vertical="center"/>
    </xf>
    <xf numFmtId="165" fontId="14" fillId="0" borderId="0" xfId="1" applyFont="1" applyAlignment="1" applyProtection="1">
      <alignment horizontal="center"/>
      <protection locked="0"/>
    </xf>
    <xf numFmtId="165" fontId="14" fillId="0" borderId="0" xfId="1" applyFont="1"/>
    <xf numFmtId="14" fontId="0" fillId="0" borderId="0" xfId="0" applyNumberFormat="1" applyProtection="1">
      <protection hidden="1"/>
    </xf>
    <xf numFmtId="168" fontId="0" fillId="0" borderId="0" xfId="0" applyNumberFormat="1"/>
    <xf numFmtId="44" fontId="0" fillId="0" borderId="0" xfId="0" applyNumberFormat="1"/>
    <xf numFmtId="49" fontId="11" fillId="4" borderId="2" xfId="0" applyNumberFormat="1" applyFont="1" applyFill="1" applyBorder="1" applyAlignment="1" applyProtection="1">
      <alignment horizontal="center" vertical="center" wrapText="1"/>
      <protection locked="0"/>
    </xf>
    <xf numFmtId="49" fontId="11" fillId="4" borderId="1" xfId="0" applyNumberFormat="1" applyFont="1" applyFill="1" applyBorder="1" applyAlignment="1" applyProtection="1">
      <alignment horizontal="center" vertical="center" wrapText="1"/>
      <protection locked="0"/>
    </xf>
    <xf numFmtId="168" fontId="11" fillId="4" borderId="4" xfId="2" applyNumberFormat="1" applyFont="1" applyFill="1" applyBorder="1" applyAlignment="1" applyProtection="1">
      <alignment horizontal="center" vertical="center" wrapText="1"/>
      <protection locked="0"/>
    </xf>
    <xf numFmtId="0" fontId="11" fillId="4" borderId="1" xfId="4" applyNumberFormat="1" applyFont="1" applyFill="1" applyBorder="1" applyAlignment="1" applyProtection="1">
      <alignment horizontal="center" vertical="center" wrapText="1"/>
      <protection locked="0"/>
    </xf>
    <xf numFmtId="168" fontId="11" fillId="4" borderId="1" xfId="2" applyNumberFormat="1" applyFont="1" applyFill="1" applyBorder="1" applyAlignment="1" applyProtection="1">
      <alignment horizontal="center" vertical="center" wrapText="1"/>
      <protection locked="0"/>
    </xf>
    <xf numFmtId="9" fontId="11" fillId="4" borderId="10" xfId="0" applyNumberFormat="1" applyFont="1" applyFill="1" applyBorder="1" applyAlignment="1" applyProtection="1">
      <alignment horizontal="center" vertical="center" wrapText="1"/>
      <protection locked="0"/>
    </xf>
    <xf numFmtId="0" fontId="15" fillId="0" borderId="0" xfId="0" applyFont="1"/>
    <xf numFmtId="0" fontId="0" fillId="0" borderId="0" xfId="0" applyProtection="1">
      <protection hidden="1"/>
    </xf>
    <xf numFmtId="4" fontId="11" fillId="5" borderId="4" xfId="5" applyNumberFormat="1" applyFont="1" applyFill="1" applyBorder="1" applyAlignment="1" applyProtection="1">
      <alignment horizontal="right" vertical="center" wrapText="1"/>
    </xf>
    <xf numFmtId="4" fontId="11" fillId="5" borderId="1" xfId="5" applyNumberFormat="1" applyFont="1" applyFill="1" applyBorder="1" applyAlignment="1" applyProtection="1">
      <alignment horizontal="right" vertical="center" wrapText="1"/>
    </xf>
    <xf numFmtId="4" fontId="15" fillId="0" borderId="1" xfId="0" applyNumberFormat="1" applyFont="1" applyBorder="1" applyAlignment="1">
      <alignment horizontal="right" vertical="center"/>
    </xf>
    <xf numFmtId="168" fontId="11" fillId="4" borderId="2" xfId="2" applyNumberFormat="1" applyFont="1" applyFill="1" applyBorder="1" applyAlignment="1" applyProtection="1">
      <alignment horizontal="center" vertical="center" wrapText="1"/>
      <protection locked="0"/>
    </xf>
    <xf numFmtId="169" fontId="0" fillId="0" borderId="0" xfId="0" applyNumberFormat="1"/>
    <xf numFmtId="0" fontId="16" fillId="0" borderId="0" xfId="0" applyFont="1"/>
    <xf numFmtId="43" fontId="15" fillId="0" borderId="0" xfId="4" applyFont="1" applyProtection="1">
      <protection hidden="1"/>
    </xf>
    <xf numFmtId="0" fontId="11" fillId="4" borderId="1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11" fillId="4" borderId="11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14" fontId="11" fillId="4" borderId="4" xfId="0" applyNumberFormat="1" applyFont="1" applyFill="1" applyBorder="1" applyAlignment="1">
      <alignment horizontal="center" vertical="center" wrapText="1"/>
    </xf>
    <xf numFmtId="14" fontId="11" fillId="4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165" fontId="14" fillId="0" borderId="0" xfId="1" applyFont="1" applyAlignment="1">
      <alignment horizontal="center" vertical="center"/>
    </xf>
    <xf numFmtId="165" fontId="14" fillId="0" borderId="0" xfId="1" applyFont="1" applyAlignment="1" applyProtection="1">
      <alignment horizontal="center"/>
      <protection locked="0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8" fillId="4" borderId="2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14" fontId="5" fillId="3" borderId="2" xfId="0" applyNumberFormat="1" applyFont="1" applyFill="1" applyBorder="1" applyAlignment="1" applyProtection="1">
      <alignment horizontal="center" vertical="center"/>
      <protection locked="0"/>
    </xf>
    <xf numFmtId="14" fontId="5" fillId="3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/>
    </xf>
    <xf numFmtId="166" fontId="3" fillId="2" borderId="1" xfId="1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 applyProtection="1">
      <alignment vertical="center"/>
      <protection locked="0"/>
    </xf>
    <xf numFmtId="166" fontId="4" fillId="0" borderId="2" xfId="1" applyNumberFormat="1" applyFont="1" applyBorder="1" applyAlignment="1">
      <alignment horizontal="right" vertical="center" wrapText="1"/>
    </xf>
    <xf numFmtId="166" fontId="4" fillId="0" borderId="3" xfId="1" applyNumberFormat="1" applyFont="1" applyBorder="1" applyAlignment="1">
      <alignment horizontal="right" vertical="center" wrapText="1"/>
    </xf>
    <xf numFmtId="166" fontId="4" fillId="0" borderId="4" xfId="1" applyNumberFormat="1" applyFont="1" applyBorder="1" applyAlignment="1">
      <alignment horizontal="right" vertical="center" wrapText="1"/>
    </xf>
    <xf numFmtId="0" fontId="5" fillId="3" borderId="2" xfId="0" applyFont="1" applyFill="1" applyBorder="1" applyAlignment="1" applyProtection="1">
      <alignment horizontal="center" vertical="center"/>
      <protection locked="0"/>
    </xf>
    <xf numFmtId="0" fontId="5" fillId="3" borderId="3" xfId="0" applyFont="1" applyFill="1" applyBorder="1" applyAlignment="1" applyProtection="1">
      <alignment horizontal="center" vertical="center"/>
      <protection locked="0"/>
    </xf>
    <xf numFmtId="0" fontId="5" fillId="3" borderId="4" xfId="0" applyFont="1" applyFill="1" applyBorder="1" applyAlignment="1" applyProtection="1">
      <alignment horizontal="center" vertical="center"/>
      <protection locked="0"/>
    </xf>
  </cellXfs>
  <cellStyles count="7">
    <cellStyle name="Euro" xfId="2" xr:uid="{FF5AD9A6-19B9-4225-8E1A-8F230CC370D9}"/>
    <cellStyle name="Migliaia" xfId="4" builtinId="3"/>
    <cellStyle name="Migliaia 2" xfId="3" xr:uid="{3E3D09C0-0211-4267-AD15-55987E66533E}"/>
    <cellStyle name="Normale" xfId="0" builtinId="0"/>
    <cellStyle name="Normale 2" xfId="6" xr:uid="{FDD9FBB2-F642-42C9-B75E-F649249AA5C1}"/>
    <cellStyle name="Normale_Time_cards_SEEDStefano" xfId="1" xr:uid="{3F8B4D3E-DBD6-42CF-A178-38BC025CFB97}"/>
    <cellStyle name="Valuta" xfId="5" builtinId="4"/>
  </cellStyles>
  <dxfs count="5">
    <dxf>
      <fill>
        <patternFill>
          <bgColor theme="0"/>
        </patternFill>
      </fill>
    </dxf>
    <dxf>
      <fill>
        <patternFill>
          <bgColor rgb="FFFF0000"/>
        </patternFill>
      </fill>
    </dxf>
    <dxf>
      <fill>
        <patternFill patternType="solid"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33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1714500</xdr:colOff>
      <xdr:row>0</xdr:row>
      <xdr:rowOff>28575</xdr:rowOff>
    </xdr:from>
    <xdr:to>
      <xdr:col>12</xdr:col>
      <xdr:colOff>898072</xdr:colOff>
      <xdr:row>0</xdr:row>
      <xdr:rowOff>885715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1D4AB311-BE28-4D83-A859-0DBE5F0C5F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714500" y="28575"/>
          <a:ext cx="14165036" cy="8571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C91EC7-3768-4616-8D1E-C18ABB11A997}">
  <dimension ref="A1:W26"/>
  <sheetViews>
    <sheetView tabSelected="1" topLeftCell="G11" zoomScale="115" zoomScaleNormal="115" workbookViewId="0">
      <selection activeCell="J13" sqref="J13"/>
    </sheetView>
  </sheetViews>
  <sheetFormatPr defaultColWidth="9.109375" defaultRowHeight="14.4" x14ac:dyDescent="0.3"/>
  <cols>
    <col min="1" max="1" width="34.33203125" customWidth="1"/>
    <col min="2" max="2" width="18.109375" customWidth="1"/>
    <col min="3" max="3" width="15.5546875" customWidth="1"/>
    <col min="4" max="4" width="16.6640625" customWidth="1"/>
    <col min="5" max="5" width="17.6640625" customWidth="1"/>
    <col min="6" max="7" width="18" customWidth="1"/>
    <col min="8" max="8" width="15.33203125" customWidth="1"/>
    <col min="9" max="13" width="17.6640625" customWidth="1"/>
    <col min="14" max="14" width="16" customWidth="1"/>
    <col min="15" max="15" width="17.109375" customWidth="1"/>
    <col min="16" max="16" width="20.5546875" customWidth="1"/>
    <col min="17" max="17" width="18.109375" customWidth="1"/>
    <col min="18" max="18" width="14.6640625" customWidth="1"/>
    <col min="19" max="19" width="19.44140625" customWidth="1"/>
    <col min="20" max="22" width="14.6640625" customWidth="1"/>
    <col min="23" max="23" width="15.44140625" customWidth="1"/>
    <col min="24" max="24" width="16" bestFit="1" customWidth="1"/>
  </cols>
  <sheetData>
    <row r="1" spans="1:23" ht="104.25" customHeight="1" x14ac:dyDescent="0.3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</row>
    <row r="2" spans="1:23" ht="82.5" customHeight="1" x14ac:dyDescent="0.3">
      <c r="A2" s="51" t="s">
        <v>26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23" ht="49.5" customHeight="1" x14ac:dyDescent="0.3">
      <c r="A3" s="1" t="s">
        <v>31</v>
      </c>
      <c r="B3" s="52"/>
      <c r="C3" s="52"/>
      <c r="D3" s="52"/>
      <c r="E3" s="52"/>
      <c r="F3" s="53" t="s">
        <v>0</v>
      </c>
      <c r="G3" s="54"/>
      <c r="H3" s="54"/>
      <c r="I3" s="54"/>
      <c r="J3" s="55"/>
      <c r="K3" s="56"/>
      <c r="L3" s="57"/>
      <c r="M3" s="57"/>
      <c r="N3" s="57"/>
      <c r="O3" s="58"/>
    </row>
    <row r="4" spans="1:23" ht="30" customHeight="1" x14ac:dyDescent="0.3">
      <c r="A4" s="1" t="s">
        <v>1</v>
      </c>
      <c r="B4" s="52"/>
      <c r="C4" s="52"/>
      <c r="D4" s="52"/>
      <c r="E4" s="52"/>
    </row>
    <row r="7" spans="1:23" ht="33.75" customHeight="1" x14ac:dyDescent="0.3">
      <c r="A7" s="45" t="s">
        <v>25</v>
      </c>
      <c r="B7" s="46"/>
      <c r="C7" s="46"/>
      <c r="D7" s="47"/>
      <c r="E7" s="48"/>
      <c r="F7" s="49"/>
      <c r="H7" s="11"/>
      <c r="I7" s="11"/>
      <c r="J7" s="11"/>
      <c r="K7" s="11"/>
      <c r="L7" s="11"/>
      <c r="M7" s="2"/>
    </row>
    <row r="8" spans="1:23" ht="33.75" customHeight="1" x14ac:dyDescent="0.3">
      <c r="A8" s="45" t="s">
        <v>30</v>
      </c>
      <c r="B8" s="46"/>
      <c r="C8" s="46"/>
      <c r="D8" s="47"/>
      <c r="E8" s="48"/>
      <c r="F8" s="49"/>
      <c r="H8" s="11"/>
      <c r="I8" s="11"/>
      <c r="J8" s="11"/>
      <c r="K8" s="11"/>
      <c r="L8" s="11"/>
      <c r="M8" s="2"/>
    </row>
    <row r="9" spans="1:23" ht="47.25" customHeight="1" x14ac:dyDescent="0.3">
      <c r="A9" s="45" t="s">
        <v>32</v>
      </c>
      <c r="B9" s="46"/>
      <c r="C9" s="46"/>
      <c r="D9" s="47"/>
      <c r="E9" s="48"/>
      <c r="F9" s="49"/>
      <c r="H9" s="21"/>
      <c r="I9" s="21"/>
      <c r="J9" s="21"/>
      <c r="K9" s="21"/>
      <c r="L9" s="21"/>
      <c r="M9" s="21"/>
    </row>
    <row r="10" spans="1:23" ht="32.25" customHeight="1" thickBot="1" x14ac:dyDescent="0.35">
      <c r="A10" s="45" t="s">
        <v>22</v>
      </c>
      <c r="B10" s="46"/>
      <c r="C10" s="46"/>
      <c r="D10" s="47"/>
      <c r="E10" s="48"/>
      <c r="F10" s="49"/>
      <c r="N10" s="2"/>
      <c r="O10" s="2"/>
      <c r="P10" s="2"/>
    </row>
    <row r="11" spans="1:23" ht="65.25" customHeight="1" thickBot="1" x14ac:dyDescent="0.35">
      <c r="H11" s="42" t="s">
        <v>2</v>
      </c>
      <c r="I11" s="43"/>
      <c r="J11" s="43"/>
      <c r="K11" s="43"/>
      <c r="L11" s="43"/>
      <c r="M11" s="44"/>
      <c r="N11" s="35" t="s">
        <v>23</v>
      </c>
      <c r="O11" s="35" t="s">
        <v>27</v>
      </c>
      <c r="P11" s="35" t="s">
        <v>28</v>
      </c>
      <c r="Q11" s="36" t="s">
        <v>3</v>
      </c>
    </row>
    <row r="12" spans="1:23" ht="132" customHeight="1" x14ac:dyDescent="0.3">
      <c r="A12" s="29" t="s">
        <v>4</v>
      </c>
      <c r="B12" s="29" t="s">
        <v>5</v>
      </c>
      <c r="C12" s="30" t="s">
        <v>6</v>
      </c>
      <c r="D12" s="30" t="s">
        <v>7</v>
      </c>
      <c r="E12" s="30" t="s">
        <v>8</v>
      </c>
      <c r="F12" s="31" t="s">
        <v>9</v>
      </c>
      <c r="G12" s="30" t="s">
        <v>24</v>
      </c>
      <c r="H12" s="32" t="s">
        <v>10</v>
      </c>
      <c r="I12" s="33" t="s">
        <v>11</v>
      </c>
      <c r="J12" s="33" t="s">
        <v>20</v>
      </c>
      <c r="K12" s="33" t="s">
        <v>21</v>
      </c>
      <c r="L12" s="33" t="s">
        <v>29</v>
      </c>
      <c r="M12" s="34" t="s">
        <v>12</v>
      </c>
      <c r="N12" s="37">
        <f>IF(E8="",S12,E8)</f>
        <v>45657</v>
      </c>
      <c r="O12" s="38">
        <f>E9</f>
        <v>0</v>
      </c>
      <c r="P12" s="38">
        <f>E10</f>
        <v>0</v>
      </c>
      <c r="Q12" s="39"/>
      <c r="R12" s="11">
        <v>45292</v>
      </c>
      <c r="S12" s="11">
        <v>45657</v>
      </c>
      <c r="T12" s="11">
        <v>45658</v>
      </c>
      <c r="U12" s="11">
        <v>46022</v>
      </c>
      <c r="V12" s="11">
        <v>46023</v>
      </c>
      <c r="W12" s="11">
        <v>46387</v>
      </c>
    </row>
    <row r="13" spans="1:23" s="20" customFormat="1" ht="30" customHeight="1" x14ac:dyDescent="0.3">
      <c r="A13" s="5"/>
      <c r="B13" s="5"/>
      <c r="C13" s="5"/>
      <c r="D13" s="3"/>
      <c r="E13" s="3"/>
      <c r="F13" s="14"/>
      <c r="G13" s="15"/>
      <c r="H13" s="16"/>
      <c r="I13" s="17"/>
      <c r="J13" s="18"/>
      <c r="K13" s="18"/>
      <c r="L13" s="25"/>
      <c r="M13" s="19"/>
      <c r="N13" s="22">
        <f t="shared" ref="N13:N20" si="0">(IF(E13&lt;$T$12,S13+U13*($N$12-$S$12)/365,IF(E13&lt;$N$12,U13*($N$12-E13)/365,0)))*M13</f>
        <v>0</v>
      </c>
      <c r="O13" s="22">
        <f>(IF(E13&lt;$T$12,U13-U13*($N$12-$S$12)/365,IF(E13&lt;$V$12,U13*($V$12-E13)/365,0)))*M13</f>
        <v>0</v>
      </c>
      <c r="P13" s="23">
        <f>(IF(E13&lt;$V$12,W13*($P$12-$U$12)/365,IF(E13&lt;$P$12,W13*($P$12-E13)/365,0)))*M13</f>
        <v>0</v>
      </c>
      <c r="Q13" s="24">
        <f t="shared" ref="Q13" si="1">N13+O13+P13</f>
        <v>0</v>
      </c>
      <c r="R13" s="28"/>
      <c r="S13" s="28">
        <f>IF(I13&gt;1,J13,IF(AND(I13=1,H13&lt;516.46),J13,0))</f>
        <v>0</v>
      </c>
      <c r="T13" s="28"/>
      <c r="U13" s="28">
        <f>IF(I13&gt;1,K13,IF(AND(I13=1,H13&lt;516.46),K13,0))</f>
        <v>0</v>
      </c>
      <c r="V13" s="28"/>
      <c r="W13" s="28">
        <f>IF(I13&gt;1,L13,IF(AND(I13=1,H13&lt;516.46),L13,0))</f>
        <v>0</v>
      </c>
    </row>
    <row r="14" spans="1:23" ht="30" customHeight="1" x14ac:dyDescent="0.3">
      <c r="A14" s="4"/>
      <c r="B14" s="4"/>
      <c r="C14" s="5"/>
      <c r="D14" s="3"/>
      <c r="E14" s="3"/>
      <c r="F14" s="14"/>
      <c r="G14" s="15"/>
      <c r="H14" s="16"/>
      <c r="I14" s="17"/>
      <c r="J14" s="18"/>
      <c r="K14" s="18"/>
      <c r="L14" s="25"/>
      <c r="M14" s="19"/>
      <c r="N14" s="22">
        <f t="shared" si="0"/>
        <v>0</v>
      </c>
      <c r="O14" s="22">
        <f t="shared" ref="O14:O20" si="2">(IF(E14&lt;$T$12,U14-U14*($N$12-$S$12)/365,IF(E14&lt;$V$12,U14*($V$12-E14)/365,0)))*M14</f>
        <v>0</v>
      </c>
      <c r="P14" s="23">
        <f t="shared" ref="P14:P20" si="3">(IF(E14&lt;$V$12,W14*($P$12-$U$12)/365,IF(E14&lt;$P$12,W14*($P$12-E14)/365,0)))*M14</f>
        <v>0</v>
      </c>
      <c r="Q14" s="24">
        <f t="shared" ref="Q14:Q20" si="4">N14+O14+P14</f>
        <v>0</v>
      </c>
      <c r="R14" s="28"/>
      <c r="S14" s="28">
        <f>IF(I14&gt;1,J14,IF(AND(I14=1,H14&lt;516.46),J14,0))</f>
        <v>0</v>
      </c>
      <c r="T14" s="28"/>
      <c r="U14" s="28">
        <f>IF(I14&gt;1,K14,IF(AND(I14=1,H14&lt;516.46),K14,0))</f>
        <v>0</v>
      </c>
      <c r="V14" s="28"/>
      <c r="W14" s="28">
        <f>IF(I14&gt;1,L14,IF(AND(I14=1,H14&lt;516.46),L14,0))</f>
        <v>0</v>
      </c>
    </row>
    <row r="15" spans="1:23" ht="30" customHeight="1" x14ac:dyDescent="0.3">
      <c r="A15" s="4"/>
      <c r="B15" s="4"/>
      <c r="C15" s="5"/>
      <c r="D15" s="3"/>
      <c r="E15" s="3"/>
      <c r="F15" s="14"/>
      <c r="G15" s="15"/>
      <c r="H15" s="16"/>
      <c r="I15" s="17"/>
      <c r="J15" s="18"/>
      <c r="K15" s="18"/>
      <c r="L15" s="25"/>
      <c r="M15" s="19"/>
      <c r="N15" s="22">
        <f t="shared" si="0"/>
        <v>0</v>
      </c>
      <c r="O15" s="22">
        <f t="shared" si="2"/>
        <v>0</v>
      </c>
      <c r="P15" s="23">
        <f t="shared" si="3"/>
        <v>0</v>
      </c>
      <c r="Q15" s="24">
        <f t="shared" si="4"/>
        <v>0</v>
      </c>
      <c r="R15" s="28"/>
      <c r="S15" s="28">
        <f t="shared" ref="S15:S20" si="5">IF(I15&gt;1,J15,IF(AND(I15=1,H15&lt;516.46),J15,0))</f>
        <v>0</v>
      </c>
      <c r="T15" s="28"/>
      <c r="U15" s="28">
        <f t="shared" ref="U15:U20" si="6">IF(I15&gt;1,K15,IF(AND(I15=1,H15&lt;516.46),K15,0))</f>
        <v>0</v>
      </c>
      <c r="V15" s="28"/>
      <c r="W15" s="28">
        <f t="shared" ref="W15:W20" si="7">IF(I15&gt;1,L15,IF(AND(I15=1,H15&lt;516.46),L15,0))</f>
        <v>0</v>
      </c>
    </row>
    <row r="16" spans="1:23" ht="30" customHeight="1" x14ac:dyDescent="0.3">
      <c r="A16" s="4"/>
      <c r="B16" s="4"/>
      <c r="C16" s="5"/>
      <c r="D16" s="3"/>
      <c r="E16" s="3"/>
      <c r="F16" s="14"/>
      <c r="G16" s="15"/>
      <c r="H16" s="16"/>
      <c r="I16" s="17"/>
      <c r="J16" s="18"/>
      <c r="K16" s="18"/>
      <c r="L16" s="25"/>
      <c r="M16" s="19"/>
      <c r="N16" s="22">
        <f t="shared" si="0"/>
        <v>0</v>
      </c>
      <c r="O16" s="22">
        <f t="shared" si="2"/>
        <v>0</v>
      </c>
      <c r="P16" s="23">
        <f t="shared" si="3"/>
        <v>0</v>
      </c>
      <c r="Q16" s="24">
        <f t="shared" si="4"/>
        <v>0</v>
      </c>
      <c r="R16" s="28"/>
      <c r="S16" s="28">
        <f t="shared" si="5"/>
        <v>0</v>
      </c>
      <c r="T16" s="28"/>
      <c r="U16" s="28">
        <f t="shared" si="6"/>
        <v>0</v>
      </c>
      <c r="V16" s="28"/>
      <c r="W16" s="28">
        <f t="shared" si="7"/>
        <v>0</v>
      </c>
    </row>
    <row r="17" spans="1:23" ht="30" customHeight="1" x14ac:dyDescent="0.3">
      <c r="A17" s="4"/>
      <c r="B17" s="4"/>
      <c r="C17" s="5"/>
      <c r="D17" s="3"/>
      <c r="E17" s="3"/>
      <c r="F17" s="14"/>
      <c r="G17" s="15"/>
      <c r="H17" s="16"/>
      <c r="I17" s="17"/>
      <c r="J17" s="18"/>
      <c r="K17" s="18"/>
      <c r="L17" s="25"/>
      <c r="M17" s="19"/>
      <c r="N17" s="22">
        <f t="shared" si="0"/>
        <v>0</v>
      </c>
      <c r="O17" s="22">
        <f t="shared" si="2"/>
        <v>0</v>
      </c>
      <c r="P17" s="23">
        <f t="shared" si="3"/>
        <v>0</v>
      </c>
      <c r="Q17" s="24">
        <f t="shared" si="4"/>
        <v>0</v>
      </c>
      <c r="R17" s="28"/>
      <c r="S17" s="28">
        <f t="shared" si="5"/>
        <v>0</v>
      </c>
      <c r="T17" s="28"/>
      <c r="U17" s="28">
        <f t="shared" si="6"/>
        <v>0</v>
      </c>
      <c r="V17" s="28"/>
      <c r="W17" s="28">
        <f t="shared" si="7"/>
        <v>0</v>
      </c>
    </row>
    <row r="18" spans="1:23" ht="30" customHeight="1" x14ac:dyDescent="0.3">
      <c r="A18" s="4"/>
      <c r="B18" s="4"/>
      <c r="C18" s="5"/>
      <c r="D18" s="3"/>
      <c r="E18" s="3"/>
      <c r="F18" s="14"/>
      <c r="G18" s="15"/>
      <c r="H18" s="16"/>
      <c r="I18" s="17"/>
      <c r="J18" s="18"/>
      <c r="K18" s="18"/>
      <c r="L18" s="25"/>
      <c r="M18" s="19"/>
      <c r="N18" s="22">
        <f t="shared" si="0"/>
        <v>0</v>
      </c>
      <c r="O18" s="22">
        <f t="shared" si="2"/>
        <v>0</v>
      </c>
      <c r="P18" s="23">
        <f t="shared" si="3"/>
        <v>0</v>
      </c>
      <c r="Q18" s="24">
        <f t="shared" si="4"/>
        <v>0</v>
      </c>
      <c r="R18" s="28"/>
      <c r="S18" s="28">
        <f t="shared" si="5"/>
        <v>0</v>
      </c>
      <c r="T18" s="28"/>
      <c r="U18" s="28">
        <f t="shared" si="6"/>
        <v>0</v>
      </c>
      <c r="V18" s="28"/>
      <c r="W18" s="28">
        <f t="shared" si="7"/>
        <v>0</v>
      </c>
    </row>
    <row r="19" spans="1:23" ht="30" customHeight="1" x14ac:dyDescent="0.3">
      <c r="A19" s="4"/>
      <c r="B19" s="4"/>
      <c r="C19" s="5"/>
      <c r="D19" s="3"/>
      <c r="E19" s="3"/>
      <c r="F19" s="14"/>
      <c r="G19" s="15"/>
      <c r="H19" s="16"/>
      <c r="I19" s="17"/>
      <c r="J19" s="18"/>
      <c r="K19" s="18"/>
      <c r="L19" s="25"/>
      <c r="M19" s="19"/>
      <c r="N19" s="22">
        <f t="shared" si="0"/>
        <v>0</v>
      </c>
      <c r="O19" s="22">
        <f t="shared" si="2"/>
        <v>0</v>
      </c>
      <c r="P19" s="23">
        <f t="shared" si="3"/>
        <v>0</v>
      </c>
      <c r="Q19" s="24">
        <f t="shared" si="4"/>
        <v>0</v>
      </c>
      <c r="R19" s="28"/>
      <c r="S19" s="28">
        <f t="shared" si="5"/>
        <v>0</v>
      </c>
      <c r="T19" s="28"/>
      <c r="U19" s="28">
        <f t="shared" si="6"/>
        <v>0</v>
      </c>
      <c r="V19" s="28"/>
      <c r="W19" s="28">
        <f t="shared" si="7"/>
        <v>0</v>
      </c>
    </row>
    <row r="20" spans="1:23" ht="30" customHeight="1" x14ac:dyDescent="0.3">
      <c r="A20" s="4"/>
      <c r="B20" s="4"/>
      <c r="C20" s="5"/>
      <c r="D20" s="3"/>
      <c r="E20" s="3"/>
      <c r="F20" s="14"/>
      <c r="G20" s="15"/>
      <c r="H20" s="16"/>
      <c r="I20" s="17"/>
      <c r="J20" s="18"/>
      <c r="K20" s="18"/>
      <c r="L20" s="25"/>
      <c r="M20" s="19"/>
      <c r="N20" s="22">
        <f t="shared" si="0"/>
        <v>0</v>
      </c>
      <c r="O20" s="22">
        <f t="shared" si="2"/>
        <v>0</v>
      </c>
      <c r="P20" s="23">
        <f t="shared" si="3"/>
        <v>0</v>
      </c>
      <c r="Q20" s="24">
        <f t="shared" si="4"/>
        <v>0</v>
      </c>
      <c r="R20" s="28"/>
      <c r="S20" s="28">
        <f t="shared" si="5"/>
        <v>0</v>
      </c>
      <c r="T20" s="28"/>
      <c r="U20" s="28">
        <f t="shared" si="6"/>
        <v>0</v>
      </c>
      <c r="V20" s="28"/>
      <c r="W20" s="28">
        <f t="shared" si="7"/>
        <v>0</v>
      </c>
    </row>
    <row r="21" spans="1:23" x14ac:dyDescent="0.3">
      <c r="H21" s="12"/>
      <c r="K21" s="12"/>
      <c r="L21" s="12"/>
      <c r="N21" s="13"/>
      <c r="O21" s="13"/>
    </row>
    <row r="22" spans="1:23" ht="15.6" x14ac:dyDescent="0.3">
      <c r="A22" s="7" t="s">
        <v>16</v>
      </c>
      <c r="B22" s="8"/>
      <c r="C22" s="8"/>
      <c r="D22" s="8"/>
      <c r="E22" s="6"/>
      <c r="F22" s="40" t="s">
        <v>17</v>
      </c>
      <c r="G22" s="40"/>
      <c r="H22" s="40"/>
      <c r="I22" s="40"/>
    </row>
    <row r="23" spans="1:23" ht="33.75" customHeight="1" x14ac:dyDescent="0.3">
      <c r="A23" s="9" t="s">
        <v>18</v>
      </c>
      <c r="B23" s="10"/>
      <c r="C23" s="10"/>
      <c r="D23" s="10"/>
      <c r="E23" s="6"/>
      <c r="F23" s="41" t="s">
        <v>19</v>
      </c>
      <c r="G23" s="41"/>
      <c r="H23" s="41"/>
      <c r="I23" s="41"/>
      <c r="M23" s="26"/>
    </row>
    <row r="26" spans="1:23" ht="25.8" x14ac:dyDescent="0.5">
      <c r="R26" s="27"/>
    </row>
  </sheetData>
  <sheetProtection algorithmName="SHA-512" hashValue="a5gXPR7BhCCEfrwNKM04jzqpv2KDn2MO0l2NGvixHsDHB2uw0BL3tzFxHz0TFRSCVxall6RQX2mwKqZQM+PRcQ==" saltValue="6OOPubhSMjFAkhVAE41esQ==" spinCount="100000" sheet="1" objects="1" scenarios="1"/>
  <protectedRanges>
    <protectedRange sqref="B3:I4 M3:O3" name="Intervallo1_1"/>
  </protectedRanges>
  <mergeCells count="17">
    <mergeCell ref="A8:D8"/>
    <mergeCell ref="A9:D9"/>
    <mergeCell ref="A1:O1"/>
    <mergeCell ref="A2:O2"/>
    <mergeCell ref="B3:E3"/>
    <mergeCell ref="A7:D7"/>
    <mergeCell ref="B4:E4"/>
    <mergeCell ref="F3:J3"/>
    <mergeCell ref="E7:F7"/>
    <mergeCell ref="E9:F9"/>
    <mergeCell ref="E8:F8"/>
    <mergeCell ref="K3:O3"/>
    <mergeCell ref="F22:I22"/>
    <mergeCell ref="F23:I23"/>
    <mergeCell ref="H11:M11"/>
    <mergeCell ref="A10:D10"/>
    <mergeCell ref="E10:F10"/>
  </mergeCells>
  <phoneticPr fontId="9" type="noConversion"/>
  <conditionalFormatting sqref="D13:D16 D17:E20">
    <cfRule type="expression" dxfId="4" priority="132">
      <formula>D13&gt;$E$9</formula>
    </cfRule>
    <cfRule type="expression" dxfId="3" priority="133">
      <formula>D13&lt;$E$7</formula>
    </cfRule>
  </conditionalFormatting>
  <conditionalFormatting sqref="D13:D20">
    <cfRule type="expression" dxfId="2" priority="124">
      <formula>D13=""</formula>
    </cfRule>
  </conditionalFormatting>
  <conditionalFormatting sqref="E13:E16">
    <cfRule type="expression" dxfId="1" priority="10">
      <formula>E13&gt;$E$9</formula>
    </cfRule>
  </conditionalFormatting>
  <conditionalFormatting sqref="E17:E20">
    <cfRule type="expression" dxfId="0" priority="75">
      <formula>E17=""</formula>
    </cfRule>
  </conditionalFormatting>
  <dataValidations count="1">
    <dataValidation type="date" allowBlank="1" showInputMessage="1" showErrorMessage="1" sqref="E8:F8" xr:uid="{C1E4ED61-3B7E-4BB8-B7A5-C2AF75F93CC4}">
      <formula1>45292</formula1>
      <formula2>46022</formula2>
    </dataValidation>
  </dataValidation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6BFB861-4437-401C-B0D0-1482F4D8E472}">
          <x14:formula1>
            <xm:f>Foglio1!$A$2:$A$4</xm:f>
          </x14:formula1>
          <xm:sqref>A13:A20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40CE7A-0DE9-42D2-A2DA-0514DA97C845}">
  <dimension ref="A1:C4"/>
  <sheetViews>
    <sheetView workbookViewId="0">
      <selection activeCell="C2" sqref="C2"/>
    </sheetView>
  </sheetViews>
  <sheetFormatPr defaultRowHeight="14.4" x14ac:dyDescent="0.3"/>
  <cols>
    <col min="1" max="1" width="22.33203125" customWidth="1"/>
    <col min="3" max="3" width="13.109375" customWidth="1"/>
  </cols>
  <sheetData>
    <row r="1" spans="1:3" x14ac:dyDescent="0.3">
      <c r="A1" t="s">
        <v>4</v>
      </c>
    </row>
    <row r="2" spans="1:3" x14ac:dyDescent="0.3">
      <c r="A2" t="s">
        <v>13</v>
      </c>
      <c r="C2" s="2">
        <v>43831</v>
      </c>
    </row>
    <row r="3" spans="1:3" x14ac:dyDescent="0.3">
      <c r="A3" t="s">
        <v>14</v>
      </c>
      <c r="C3" s="2">
        <v>44197</v>
      </c>
    </row>
    <row r="4" spans="1:3" x14ac:dyDescent="0.3">
      <c r="A4" t="s">
        <v>15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C66F9A7D754B040903C9F60AE0448C1" ma:contentTypeVersion="10" ma:contentTypeDescription="Creare un nuovo documento." ma:contentTypeScope="" ma:versionID="02ac70cb7522d7c7f8f4eebf8b436659">
  <xsd:schema xmlns:xsd="http://www.w3.org/2001/XMLSchema" xmlns:xs="http://www.w3.org/2001/XMLSchema" xmlns:p="http://schemas.microsoft.com/office/2006/metadata/properties" xmlns:ns3="a8b22163-a684-4d95-ac21-99b58d252318" xmlns:ns4="54235d7d-53ef-49f0-af50-945a336d4273" targetNamespace="http://schemas.microsoft.com/office/2006/metadata/properties" ma:root="true" ma:fieldsID="ceaae7b2ac19815f721c4fe5b79d41dc" ns3:_="" ns4:_="">
    <xsd:import namespace="a8b22163-a684-4d95-ac21-99b58d252318"/>
    <xsd:import namespace="54235d7d-53ef-49f0-af50-945a336d427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b22163-a684-4d95-ac21-99b58d25231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235d7d-53ef-49f0-af50-945a336d4273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3" nillable="true" ma:displayName="Hash suggerimento condivisione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E46BC7D-7FD6-4148-A52E-F2B0E0AD128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71E1DC0-2997-46B1-A3B9-728B6115DF18}">
  <ds:schemaRefs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www.w3.org/XML/1998/namespace"/>
    <ds:schemaRef ds:uri="http://purl.org/dc/terms/"/>
    <ds:schemaRef ds:uri="http://schemas.microsoft.com/office/2006/metadata/properties"/>
    <ds:schemaRef ds:uri="http://purl.org/dc/dcmitype/"/>
    <ds:schemaRef ds:uri="a8b22163-a684-4d95-ac21-99b58d252318"/>
    <ds:schemaRef ds:uri="http://schemas.openxmlformats.org/package/2006/metadata/core-properties"/>
    <ds:schemaRef ds:uri="54235d7d-53ef-49f0-af50-945a336d4273"/>
  </ds:schemaRefs>
</ds:datastoreItem>
</file>

<file path=customXml/itemProps3.xml><?xml version="1.0" encoding="utf-8"?>
<ds:datastoreItem xmlns:ds="http://schemas.openxmlformats.org/officeDocument/2006/customXml" ds:itemID="{95579B2D-CD26-4444-853F-A8B48704533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8b22163-a684-4d95-ac21-99b58d252318"/>
    <ds:schemaRef ds:uri="54235d7d-53ef-49f0-af50-945a336d427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Ammortamento</vt:lpstr>
      <vt:lpstr>Foglio1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Administrator</dc:creator>
  <cp:keywords/>
  <dc:description/>
  <cp:lastModifiedBy>Pazzagli Francesca</cp:lastModifiedBy>
  <cp:revision/>
  <dcterms:created xsi:type="dcterms:W3CDTF">2019-06-05T10:07:39Z</dcterms:created>
  <dcterms:modified xsi:type="dcterms:W3CDTF">2025-03-18T16:27:35Z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0x010100FC66F9A7D754B040903C9F60AE0448C1</vt:lpwstr>
  </property>
</Properties>
</file>